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8" i="1"/>
  <c r="D25"/>
  <c r="C25"/>
  <c r="D17"/>
  <c r="C17"/>
  <c r="C31" s="1"/>
  <c r="D6"/>
  <c r="C6"/>
  <c r="D31" l="1"/>
</calcChain>
</file>

<file path=xl/sharedStrings.xml><?xml version="1.0" encoding="utf-8"?>
<sst xmlns="http://schemas.openxmlformats.org/spreadsheetml/2006/main" count="35" uniqueCount="35">
  <si>
    <t xml:space="preserve"> Справка за изпълнение на инвестиционната програма за 2014 год.</t>
  </si>
  <si>
    <t>№</t>
  </si>
  <si>
    <t>Мероприятие</t>
  </si>
  <si>
    <t>I. Производствено  строителство</t>
  </si>
  <si>
    <t xml:space="preserve">Разширение топлопреносна мрежа </t>
  </si>
  <si>
    <t>Котел 2-екрани,нискоемисионни горелки,шлаков възел,електрофилтър,абсорбер,управление</t>
  </si>
  <si>
    <t>Реконструкция на Западна секция на Депо за неопасни отпадъци-Сгуроотвал</t>
  </si>
  <si>
    <t>Система за изгаряне на биогорива</t>
  </si>
  <si>
    <t>Линия за сепарация на битови отпадъци</t>
  </si>
  <si>
    <t>Система за балансираща електроенергия</t>
  </si>
  <si>
    <t>Външни тръбопроводи</t>
  </si>
  <si>
    <t>Авторазтоварище</t>
  </si>
  <si>
    <t>Реконструкция на ПГ7 и ПГ8</t>
  </si>
  <si>
    <t>Други</t>
  </si>
  <si>
    <t xml:space="preserve">II. Производствено оборудване не изискващо монтаж </t>
  </si>
  <si>
    <t>Доставка на прибори за търговско измерване на топлоенергията</t>
  </si>
  <si>
    <t>Еталонни средства за измерване</t>
  </si>
  <si>
    <t>Топломер за собствени нужди</t>
  </si>
  <si>
    <t>Климатизатори</t>
  </si>
  <si>
    <t>Резервоар за гориво с колонка</t>
  </si>
  <si>
    <t>Тягова батерия 2х40</t>
  </si>
  <si>
    <t xml:space="preserve">Други </t>
  </si>
  <si>
    <t>IІІ. Проектни работи и други капитални вложения</t>
  </si>
  <si>
    <t>Обследване и възстановяване на техническото състояние на ГТЛ 21Б-механична част и галерия до 20А питател</t>
  </si>
  <si>
    <t>Безсрочно отстъпено право на строеж</t>
  </si>
  <si>
    <t>ІV.ИТ бюджет</t>
  </si>
  <si>
    <t>Мейл сървър към домейна meil-ruse.com на платформа Exchenge Server Standart</t>
  </si>
  <si>
    <t>Разработка и внедряване на софтуер-база данни ТПМ</t>
  </si>
  <si>
    <t>Отчет</t>
  </si>
  <si>
    <t xml:space="preserve">Ръководител отдел "УИП": </t>
  </si>
  <si>
    <t xml:space="preserve">               (В.Димитров)</t>
  </si>
  <si>
    <t>Изп.Директор:</t>
  </si>
  <si>
    <t xml:space="preserve">                   (С.Желев)</t>
  </si>
  <si>
    <t>ВСИЧКО ЗА ИНВЕСТИЦИОННА ПРОГРАМА 2014 г.</t>
  </si>
  <si>
    <t xml:space="preserve">План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</si>
</sst>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[$-419]mmmm;@"/>
    <numFmt numFmtId="166" formatCode="#,##0.00000"/>
  </numFmts>
  <fonts count="8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left"/>
    </xf>
    <xf numFmtId="165" fontId="5" fillId="0" borderId="0"/>
    <xf numFmtId="0" fontId="6" fillId="0" borderId="0"/>
    <xf numFmtId="0" fontId="6" fillId="0" borderId="0"/>
  </cellStyleXfs>
  <cellXfs count="51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2" fillId="0" borderId="2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vertical="center"/>
    </xf>
    <xf numFmtId="0" fontId="0" fillId="0" borderId="6" xfId="0" applyBorder="1" applyAlignment="1"/>
    <xf numFmtId="164" fontId="2" fillId="2" borderId="7" xfId="1" applyNumberFormat="1" applyFont="1" applyFill="1" applyBorder="1" applyAlignment="1">
      <alignment horizontal="right" vertical="center" wrapText="1"/>
    </xf>
    <xf numFmtId="0" fontId="2" fillId="0" borderId="8" xfId="2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vertical="center" wrapText="1"/>
    </xf>
    <xf numFmtId="164" fontId="2" fillId="0" borderId="10" xfId="1" applyNumberFormat="1" applyFont="1" applyFill="1" applyBorder="1" applyAlignment="1">
      <alignment horizontal="right" vertical="center" wrapText="1"/>
    </xf>
    <xf numFmtId="164" fontId="2" fillId="0" borderId="11" xfId="2" applyNumberFormat="1" applyFont="1" applyFill="1" applyBorder="1" applyAlignment="1">
      <alignment horizontal="right" vertical="center" wrapText="1"/>
    </xf>
    <xf numFmtId="0" fontId="2" fillId="0" borderId="12" xfId="4" applyFont="1" applyBorder="1" applyAlignment="1">
      <alignment vertical="center" wrapText="1"/>
    </xf>
    <xf numFmtId="164" fontId="2" fillId="0" borderId="13" xfId="2" applyNumberFormat="1" applyFont="1" applyFill="1" applyBorder="1" applyAlignment="1">
      <alignment horizontal="right" vertical="center" wrapText="1"/>
    </xf>
    <xf numFmtId="0" fontId="2" fillId="0" borderId="14" xfId="2" applyNumberFormat="1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right" vertical="center" wrapText="1"/>
    </xf>
    <xf numFmtId="164" fontId="2" fillId="0" borderId="13" xfId="1" applyNumberFormat="1" applyFont="1" applyFill="1" applyBorder="1" applyAlignment="1">
      <alignment horizontal="right" vertical="center" wrapText="1"/>
    </xf>
    <xf numFmtId="0" fontId="2" fillId="0" borderId="9" xfId="3" applyFont="1" applyBorder="1" applyAlignment="1">
      <alignment vertical="center" wrapText="1"/>
    </xf>
    <xf numFmtId="0" fontId="2" fillId="0" borderId="15" xfId="2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right" vertical="center" wrapText="1"/>
    </xf>
    <xf numFmtId="0" fontId="2" fillId="0" borderId="16" xfId="4" applyFont="1" applyBorder="1" applyAlignment="1">
      <alignment vertical="center" wrapText="1"/>
    </xf>
    <xf numFmtId="164" fontId="2" fillId="0" borderId="17" xfId="1" applyNumberFormat="1" applyFont="1" applyFill="1" applyBorder="1" applyAlignment="1">
      <alignment horizontal="right" vertical="center"/>
    </xf>
    <xf numFmtId="164" fontId="2" fillId="0" borderId="11" xfId="1" applyNumberFormat="1" applyFont="1" applyFill="1" applyBorder="1" applyAlignment="1">
      <alignment horizontal="right" vertical="center"/>
    </xf>
    <xf numFmtId="164" fontId="2" fillId="0" borderId="13" xfId="1" applyNumberFormat="1" applyFont="1" applyFill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164" fontId="2" fillId="0" borderId="18" xfId="1" applyNumberFormat="1" applyFont="1" applyFill="1" applyBorder="1" applyAlignment="1">
      <alignment horizontal="right" vertical="center" wrapText="1"/>
    </xf>
    <xf numFmtId="164" fontId="2" fillId="0" borderId="19" xfId="1" applyNumberFormat="1" applyFont="1" applyFill="1" applyBorder="1" applyAlignment="1">
      <alignment horizontal="right" vertical="center"/>
    </xf>
    <xf numFmtId="0" fontId="2" fillId="0" borderId="20" xfId="2" applyNumberFormat="1" applyFont="1" applyFill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/>
    </xf>
    <xf numFmtId="0" fontId="2" fillId="0" borderId="0" xfId="4" applyFont="1" applyBorder="1" applyAlignment="1">
      <alignment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164" fontId="2" fillId="0" borderId="12" xfId="1" applyNumberFormat="1" applyFont="1" applyFill="1" applyBorder="1" applyAlignment="1">
      <alignment horizontal="right" vertical="center" wrapText="1"/>
    </xf>
    <xf numFmtId="0" fontId="2" fillId="0" borderId="21" xfId="3" applyFont="1" applyBorder="1" applyAlignment="1">
      <alignment vertical="center" wrapText="1"/>
    </xf>
    <xf numFmtId="164" fontId="2" fillId="0" borderId="9" xfId="1" applyNumberFormat="1" applyFont="1" applyFill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center" vertical="center"/>
    </xf>
    <xf numFmtId="0" fontId="2" fillId="3" borderId="5" xfId="1" applyFont="1" applyFill="1" applyBorder="1" applyAlignment="1">
      <alignment horizontal="center" wrapText="1"/>
    </xf>
    <xf numFmtId="0" fontId="2" fillId="3" borderId="22" xfId="1" applyFont="1" applyFill="1" applyBorder="1" applyAlignment="1">
      <alignment horizontal="center" wrapText="1"/>
    </xf>
    <xf numFmtId="164" fontId="2" fillId="3" borderId="23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4" fontId="2" fillId="0" borderId="0" xfId="1" applyNumberFormat="1" applyFont="1" applyFill="1" applyBorder="1" applyAlignment="1">
      <alignment horizontal="right" vertical="center" wrapText="1"/>
    </xf>
    <xf numFmtId="166" fontId="0" fillId="0" borderId="0" xfId="0" applyNumberFormat="1"/>
    <xf numFmtId="0" fontId="7" fillId="0" borderId="0" xfId="1" applyFont="1" applyAlignment="1">
      <alignment horizontal="left" wrapText="1"/>
    </xf>
    <xf numFmtId="0" fontId="7" fillId="0" borderId="0" xfId="1" applyFont="1" applyAlignment="1"/>
    <xf numFmtId="0" fontId="4" fillId="0" borderId="0" xfId="0" applyFont="1"/>
    <xf numFmtId="0" fontId="2" fillId="0" borderId="0" xfId="1" applyFont="1" applyAlignment="1"/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/>
  </cellXfs>
  <cellStyles count="5">
    <cellStyle name="Normal" xfId="0" builtinId="0"/>
    <cellStyle name="Normal 13" xfId="4"/>
    <cellStyle name="Normal 14" xfId="3"/>
    <cellStyle name="Normal_Sheet1" xfId="1"/>
    <cellStyle name="Обычный_Форма отчета на 2006 год_new" xfId="2"/>
  </cellStyles>
  <dxfs count="7">
    <dxf>
      <font>
        <b val="0"/>
        <i/>
      </font>
      <fill>
        <patternFill>
          <bgColor rgb="FFF0FFFF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9" tint="0.79998168889431442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9" tint="0.79998168889431442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auto="1"/>
      </font>
      <fill>
        <patternFill>
          <bgColor rgb="FFCCFFFF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rgb="FF000099"/>
      </font>
      <fill>
        <patternFill>
          <bgColor rgb="FFCCFFFF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8"/>
  <sheetViews>
    <sheetView tabSelected="1" workbookViewId="0">
      <selection activeCell="I12" sqref="I12"/>
    </sheetView>
  </sheetViews>
  <sheetFormatPr defaultRowHeight="15"/>
  <cols>
    <col min="2" max="2" width="53.28515625" customWidth="1"/>
    <col min="3" max="3" width="15.5703125" customWidth="1"/>
    <col min="4" max="4" width="15" customWidth="1"/>
  </cols>
  <sheetData>
    <row r="2" spans="1:4">
      <c r="A2" s="1"/>
      <c r="B2" s="1"/>
      <c r="C2" s="1"/>
    </row>
    <row r="3" spans="1:4">
      <c r="A3" s="2" t="s">
        <v>0</v>
      </c>
      <c r="B3" s="2"/>
      <c r="C3" s="2"/>
      <c r="D3" s="2"/>
    </row>
    <row r="4" spans="1:4" ht="15.75" thickBot="1">
      <c r="A4" s="3"/>
      <c r="B4" s="3"/>
      <c r="C4" s="3"/>
    </row>
    <row r="5" spans="1:4" ht="15.75" thickBot="1">
      <c r="A5" s="4" t="s">
        <v>1</v>
      </c>
      <c r="B5" s="5" t="s">
        <v>2</v>
      </c>
      <c r="C5" s="6" t="s">
        <v>34</v>
      </c>
      <c r="D5" s="49" t="s">
        <v>28</v>
      </c>
    </row>
    <row r="6" spans="1:4" ht="15.75" thickBot="1">
      <c r="A6" s="7" t="s">
        <v>3</v>
      </c>
      <c r="B6" s="8"/>
      <c r="C6" s="9">
        <f>SUM(C7:C14)</f>
        <v>10750</v>
      </c>
      <c r="D6" s="9">
        <f>SUM(D7:D16)</f>
        <v>2560.3166299999989</v>
      </c>
    </row>
    <row r="7" spans="1:4">
      <c r="A7" s="10">
        <v>1</v>
      </c>
      <c r="B7" s="11" t="s">
        <v>4</v>
      </c>
      <c r="C7" s="12">
        <v>450</v>
      </c>
      <c r="D7" s="13">
        <v>652.61249999999905</v>
      </c>
    </row>
    <row r="8" spans="1:4" ht="28.5">
      <c r="A8" s="10">
        <v>2</v>
      </c>
      <c r="B8" s="14" t="s">
        <v>5</v>
      </c>
      <c r="C8" s="12">
        <v>6500</v>
      </c>
      <c r="D8" s="15">
        <v>378.65312</v>
      </c>
    </row>
    <row r="9" spans="1:4" ht="28.5">
      <c r="A9" s="16">
        <v>3</v>
      </c>
      <c r="B9" s="11" t="s">
        <v>6</v>
      </c>
      <c r="C9" s="15">
        <v>2000</v>
      </c>
      <c r="D9" s="15">
        <v>192.78146000000004</v>
      </c>
    </row>
    <row r="10" spans="1:4">
      <c r="A10" s="10">
        <v>4</v>
      </c>
      <c r="B10" s="11" t="s">
        <v>7</v>
      </c>
      <c r="C10" s="17">
        <v>300</v>
      </c>
      <c r="D10" s="17">
        <v>34.652540000000002</v>
      </c>
    </row>
    <row r="11" spans="1:4">
      <c r="A11" s="10">
        <v>5</v>
      </c>
      <c r="B11" s="11" t="s">
        <v>8</v>
      </c>
      <c r="C11" s="12">
        <v>1500</v>
      </c>
      <c r="D11" s="12">
        <v>963.78382999999997</v>
      </c>
    </row>
    <row r="12" spans="1:4">
      <c r="A12" s="16">
        <v>6</v>
      </c>
      <c r="B12" s="11" t="s">
        <v>9</v>
      </c>
      <c r="C12" s="18"/>
      <c r="D12" s="12">
        <v>16.580849999999998</v>
      </c>
    </row>
    <row r="13" spans="1:4">
      <c r="A13" s="10">
        <v>7</v>
      </c>
      <c r="B13" s="19" t="s">
        <v>10</v>
      </c>
      <c r="C13" s="18"/>
      <c r="D13" s="12">
        <v>139.65780999999998</v>
      </c>
    </row>
    <row r="14" spans="1:4">
      <c r="A14" s="10">
        <v>8</v>
      </c>
      <c r="B14" s="19" t="s">
        <v>11</v>
      </c>
      <c r="C14" s="18"/>
      <c r="D14" s="12">
        <v>86.131979999999999</v>
      </c>
    </row>
    <row r="15" spans="1:4">
      <c r="A15" s="10">
        <v>9</v>
      </c>
      <c r="B15" s="19" t="s">
        <v>12</v>
      </c>
      <c r="C15" s="18"/>
      <c r="D15" s="12">
        <v>27.871839999999999</v>
      </c>
    </row>
    <row r="16" spans="1:4" ht="15.75" thickBot="1">
      <c r="A16" s="20">
        <v>10</v>
      </c>
      <c r="B16" s="19" t="s">
        <v>13</v>
      </c>
      <c r="C16" s="18"/>
      <c r="D16" s="12">
        <v>67.590699999999998</v>
      </c>
    </row>
    <row r="17" spans="1:4" ht="15.75" thickBot="1">
      <c r="A17" s="7" t="s">
        <v>14</v>
      </c>
      <c r="B17" s="8"/>
      <c r="C17" s="9">
        <f>SUM(C18:C24)</f>
        <v>95.5</v>
      </c>
      <c r="D17" s="21">
        <f>SUM(D18:D24)</f>
        <v>211.30167</v>
      </c>
    </row>
    <row r="18" spans="1:4" ht="28.5">
      <c r="A18" s="16">
        <v>1</v>
      </c>
      <c r="B18" s="22" t="s">
        <v>15</v>
      </c>
      <c r="C18" s="23">
        <v>83</v>
      </c>
      <c r="D18" s="24">
        <v>187.49428</v>
      </c>
    </row>
    <row r="19" spans="1:4">
      <c r="A19" s="10">
        <v>2</v>
      </c>
      <c r="B19" s="22" t="s">
        <v>16</v>
      </c>
      <c r="C19" s="23">
        <v>4</v>
      </c>
      <c r="D19" s="25">
        <v>2.6247199999999999</v>
      </c>
    </row>
    <row r="20" spans="1:4">
      <c r="A20" s="16">
        <v>3</v>
      </c>
      <c r="B20" s="22" t="s">
        <v>17</v>
      </c>
      <c r="C20" s="23">
        <v>6.5</v>
      </c>
      <c r="D20" s="26"/>
    </row>
    <row r="21" spans="1:4">
      <c r="A21" s="10">
        <v>4</v>
      </c>
      <c r="B21" s="22" t="s">
        <v>18</v>
      </c>
      <c r="C21" s="23">
        <v>2</v>
      </c>
      <c r="D21" s="25">
        <v>2.7966700000000002</v>
      </c>
    </row>
    <row r="22" spans="1:4">
      <c r="A22" s="10">
        <v>5</v>
      </c>
      <c r="B22" s="22" t="s">
        <v>19</v>
      </c>
      <c r="C22" s="18"/>
      <c r="D22" s="25">
        <v>7.9024999999999999</v>
      </c>
    </row>
    <row r="23" spans="1:4">
      <c r="A23" s="16">
        <v>6</v>
      </c>
      <c r="B23" s="22" t="s">
        <v>20</v>
      </c>
      <c r="C23" s="18"/>
      <c r="D23" s="25">
        <v>4.742</v>
      </c>
    </row>
    <row r="24" spans="1:4" ht="15.75" thickBot="1">
      <c r="A24" s="10">
        <v>7</v>
      </c>
      <c r="B24" s="22" t="s">
        <v>21</v>
      </c>
      <c r="C24" s="27"/>
      <c r="D24" s="28">
        <v>5.7415000000000003</v>
      </c>
    </row>
    <row r="25" spans="1:4" ht="15.75" thickBot="1">
      <c r="A25" s="7" t="s">
        <v>22</v>
      </c>
      <c r="B25" s="8"/>
      <c r="C25" s="9">
        <f>C26</f>
        <v>100</v>
      </c>
      <c r="D25" s="21">
        <f>D27</f>
        <v>382.04</v>
      </c>
    </row>
    <row r="26" spans="1:4" ht="42.75">
      <c r="A26" s="29">
        <v>1</v>
      </c>
      <c r="B26" s="14" t="s">
        <v>23</v>
      </c>
      <c r="C26" s="12">
        <v>100</v>
      </c>
      <c r="D26" s="30"/>
    </row>
    <row r="27" spans="1:4" ht="15.75" thickBot="1">
      <c r="A27" s="10">
        <v>2</v>
      </c>
      <c r="B27" s="31" t="s">
        <v>24</v>
      </c>
      <c r="C27" s="27"/>
      <c r="D27" s="25">
        <v>382.04</v>
      </c>
    </row>
    <row r="28" spans="1:4" ht="15.75" thickBot="1">
      <c r="A28" s="7" t="s">
        <v>25</v>
      </c>
      <c r="B28" s="8"/>
      <c r="C28" s="9">
        <f>C29+C30</f>
        <v>40</v>
      </c>
      <c r="D28" s="32"/>
    </row>
    <row r="29" spans="1:4" ht="28.5">
      <c r="A29" s="10">
        <v>1</v>
      </c>
      <c r="B29" s="14" t="s">
        <v>26</v>
      </c>
      <c r="C29" s="33">
        <v>25</v>
      </c>
      <c r="D29" s="30"/>
    </row>
    <row r="30" spans="1:4" ht="29.25" thickBot="1">
      <c r="A30" s="10">
        <v>2</v>
      </c>
      <c r="B30" s="34" t="s">
        <v>27</v>
      </c>
      <c r="C30" s="35">
        <v>15</v>
      </c>
      <c r="D30" s="36"/>
    </row>
    <row r="31" spans="1:4" ht="15.75" thickBot="1">
      <c r="A31" s="37" t="s">
        <v>33</v>
      </c>
      <c r="B31" s="38"/>
      <c r="C31" s="39">
        <f>C6+C17+C25+C28</f>
        <v>10985.5</v>
      </c>
      <c r="D31" s="39">
        <f>D6+D17+D25+D28</f>
        <v>3153.6582999999987</v>
      </c>
    </row>
    <row r="32" spans="1:4">
      <c r="A32" s="40"/>
      <c r="B32" s="40"/>
      <c r="C32" s="41"/>
      <c r="D32" s="41"/>
    </row>
    <row r="33" spans="1:4">
      <c r="A33" s="40"/>
      <c r="B33" s="40"/>
      <c r="C33" s="41"/>
      <c r="D33" s="41"/>
    </row>
    <row r="34" spans="1:4">
      <c r="A34" s="40"/>
      <c r="B34" s="40"/>
      <c r="C34" s="41"/>
      <c r="D34" s="41"/>
    </row>
    <row r="35" spans="1:4">
      <c r="A35" s="42"/>
      <c r="B35" s="42"/>
      <c r="C35" s="43"/>
      <c r="D35" s="44"/>
    </row>
    <row r="36" spans="1:4" ht="15" customHeight="1">
      <c r="A36" s="45" t="s">
        <v>29</v>
      </c>
      <c r="B36" s="45"/>
      <c r="C36" s="50" t="s">
        <v>31</v>
      </c>
    </row>
    <row r="37" spans="1:4">
      <c r="A37" s="46"/>
      <c r="B37" s="47" t="s">
        <v>30</v>
      </c>
      <c r="C37" s="48" t="s">
        <v>32</v>
      </c>
    </row>
    <row r="38" spans="1:4">
      <c r="A38" s="47"/>
      <c r="B38" s="47"/>
      <c r="C38" s="47"/>
    </row>
  </sheetData>
  <mergeCells count="8">
    <mergeCell ref="A31:B31"/>
    <mergeCell ref="A36:B36"/>
    <mergeCell ref="A3:D3"/>
    <mergeCell ref="A4:C4"/>
    <mergeCell ref="A6:B6"/>
    <mergeCell ref="A17:B17"/>
    <mergeCell ref="A25:B25"/>
    <mergeCell ref="A28:B28"/>
  </mergeCells>
  <conditionalFormatting sqref="C10:D10">
    <cfRule type="expression" dxfId="6" priority="1" stopIfTrue="1">
      <formula>#REF!=20</formula>
    </cfRule>
    <cfRule type="expression" dxfId="5" priority="2" stopIfTrue="1">
      <formula>OR(#REF!=1,#REF!=2,#REF!=3)</formula>
    </cfRule>
    <cfRule type="expression" dxfId="4" priority="3" stopIfTrue="1">
      <formula>OR(#REF!=5,#REF!=15)</formula>
    </cfRule>
    <cfRule type="expression" dxfId="3" priority="4" stopIfTrue="1">
      <formula>OR(#REF!=7,#REF!=17)</formula>
    </cfRule>
    <cfRule type="expression" dxfId="2" priority="5" stopIfTrue="1">
      <formula>AND(#REF!=4,OR(#REF!=8,#REF!=9))</formula>
    </cfRule>
    <cfRule type="expression" dxfId="1" priority="6" stopIfTrue="1">
      <formula>#REF!=4</formula>
    </cfRule>
    <cfRule type="expression" dxfId="0" priority="7" stopIfTrue="1">
      <formula>OR(#REF!=8,#REF!=18)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2015-03-20T12:51:14Z</dcterms:modified>
</cp:coreProperties>
</file>